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061058_id_ohio_gov/Documents/03-My Ideas/Joint Delivery/Presentation Documents/"/>
    </mc:Choice>
  </mc:AlternateContent>
  <xr:revisionPtr revIDLastSave="0" documentId="8_{FC8E9A39-7FC8-4255-9479-5BB60BDAB92F}" xr6:coauthVersionLast="45" xr6:coauthVersionMax="45" xr10:uidLastSave="{00000000-0000-0000-0000-000000000000}"/>
  <bookViews>
    <workbookView xWindow="28680" yWindow="-120" windowWidth="29040" windowHeight="15840" xr2:uid="{A3F501A4-A455-4CA3-92A5-D5674C8CBE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D30" i="1" s="1"/>
  <c r="C29" i="1"/>
  <c r="C28" i="1"/>
  <c r="D25" i="1"/>
  <c r="C25" i="1"/>
  <c r="B21" i="1"/>
  <c r="D21" i="1" s="1"/>
  <c r="C20" i="1"/>
  <c r="B20" i="1"/>
  <c r="C18" i="1"/>
  <c r="C17" i="1"/>
  <c r="C16" i="1"/>
  <c r="C15" i="1"/>
  <c r="B10" i="1"/>
  <c r="B11" i="1" s="1"/>
  <c r="C9" i="1"/>
  <c r="C8" i="1"/>
  <c r="C7" i="1"/>
  <c r="C6" i="1"/>
  <c r="C5" i="1"/>
  <c r="J4" i="1"/>
  <c r="J5" i="1" s="1"/>
  <c r="C4" i="1"/>
  <c r="C3" i="1"/>
  <c r="C2" i="1"/>
  <c r="B31" i="1" l="1"/>
  <c r="C11" i="1"/>
  <c r="D11" i="1"/>
  <c r="D31" i="1"/>
  <c r="C30" i="1"/>
  <c r="C21" i="1"/>
  <c r="C31" i="1" s="1"/>
</calcChain>
</file>

<file path=xl/sharedStrings.xml><?xml version="1.0" encoding="utf-8"?>
<sst xmlns="http://schemas.openxmlformats.org/spreadsheetml/2006/main" count="45" uniqueCount="34">
  <si>
    <t>Initial RESEA Time Per Activity</t>
  </si>
  <si>
    <t>Hours</t>
  </si>
  <si>
    <t>Minutes/
Total #</t>
  </si>
  <si>
    <t>Percentage of Hours Estimate</t>
  </si>
  <si>
    <t>Eligibility Review</t>
  </si>
  <si>
    <t>Total Hours Available to work</t>
  </si>
  <si>
    <t>Labor Market Information</t>
  </si>
  <si>
    <t>Less Avg Hrs of Leave (e.g. Sick, Vacation)</t>
  </si>
  <si>
    <t>Individual Reemployment Plan</t>
  </si>
  <si>
    <t>Estimated Hours Worked Per Year</t>
  </si>
  <si>
    <t>Providing info and access to AJC services, including career services</t>
  </si>
  <si>
    <t>% of Hours Actual Worked</t>
  </si>
  <si>
    <t>Enrollment in ES</t>
  </si>
  <si>
    <t>Providing support with individual reemployment plan</t>
  </si>
  <si>
    <t>Referrakl to other services</t>
  </si>
  <si>
    <t>Other services provided in addition to required elements</t>
  </si>
  <si>
    <t># of Initial Appointments</t>
  </si>
  <si>
    <t>Total Average Time for Initial RESEAs</t>
  </si>
  <si>
    <t>% of Time</t>
  </si>
  <si>
    <t>Average Total Time Per Week</t>
  </si>
  <si>
    <t># of Subsequent Appointments</t>
  </si>
  <si>
    <t>Subsequent RESEA Time Per Activitity</t>
  </si>
  <si>
    <t>Referral to other services</t>
  </si>
  <si>
    <t>Total Average Time Per Subsequent RESEA</t>
  </si>
  <si>
    <t>Average Total Per Week</t>
  </si>
  <si>
    <t>Reporting FTR Outcomes</t>
  </si>
  <si>
    <t>Reporting FTRs for Initial &amp; Subsequent Appts</t>
  </si>
  <si>
    <t>Other Activities</t>
  </si>
  <si>
    <t>Time for Breaks</t>
  </si>
  <si>
    <t>Time for Scheduling Appointments, Reporting Outcomes, Attending Meetings, Conducting/Assisting with Workshops</t>
  </si>
  <si>
    <t>Total Average Time</t>
  </si>
  <si>
    <t>Total Weekly Hours</t>
  </si>
  <si>
    <t># of Rescheduled Initial Appts</t>
  </si>
  <si>
    <t>Weekly Activity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</si>
</sst>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5" x14ac:knownFonts="1">
    <font>
      <sz val="12"/>
      <color theme="1"/>
      <name val="Bookman Old Style"/>
      <family val="2"/>
    </font>
    <font>
      <sz val="12"/>
      <color theme="1"/>
      <name val="Bookman Old Style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164" fontId="2" fillId="4" borderId="2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0" fontId="3" fillId="0" borderId="0" xfId="0" applyFont="1"/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4" fontId="2" fillId="4" borderId="2" xfId="1" applyNumberFormat="1" applyFont="1" applyFill="1" applyBorder="1"/>
    <xf numFmtId="1" fontId="3" fillId="0" borderId="2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wrapText="1"/>
    </xf>
    <xf numFmtId="1" fontId="3" fillId="0" borderId="0" xfId="0" applyNumberFormat="1" applyFont="1"/>
    <xf numFmtId="10" fontId="2" fillId="4" borderId="2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/>
    </xf>
    <xf numFmtId="0" fontId="2" fillId="6" borderId="5" xfId="0" applyFont="1" applyFill="1" applyBorder="1" applyAlignment="1">
      <alignment horizontal="left"/>
    </xf>
    <xf numFmtId="1" fontId="2" fillId="6" borderId="5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2" xfId="0" applyFont="1" applyBorder="1"/>
    <xf numFmtId="165" fontId="2" fillId="0" borderId="2" xfId="0" applyNumberFormat="1" applyFont="1" applyBorder="1"/>
    <xf numFmtId="1" fontId="4" fillId="0" borderId="1" xfId="0" applyNumberFormat="1" applyFont="1" applyBorder="1"/>
    <xf numFmtId="165" fontId="2" fillId="7" borderId="2" xfId="0" applyNumberFormat="1" applyFont="1" applyFill="1" applyBorder="1" applyAlignment="1">
      <alignment horizontal="center"/>
    </xf>
    <xf numFmtId="2" fontId="2" fillId="0" borderId="2" xfId="0" applyNumberFormat="1" applyFont="1" applyBorder="1"/>
    <xf numFmtId="10" fontId="2" fillId="7" borderId="2" xfId="0" applyNumberFormat="1" applyFont="1" applyFill="1" applyBorder="1" applyAlignment="1">
      <alignment horizontal="center"/>
    </xf>
    <xf numFmtId="0" fontId="2" fillId="0" borderId="0" xfId="0" applyFont="1"/>
    <xf numFmtId="2" fontId="2" fillId="0" borderId="0" xfId="0" applyNumberFormat="1" applyFont="1"/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9" fontId="2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/>
    <xf numFmtId="165" fontId="3" fillId="0" borderId="2" xfId="0" applyNumberFormat="1" applyFont="1" applyBorder="1"/>
    <xf numFmtId="1" fontId="3" fillId="0" borderId="2" xfId="0" applyNumberFormat="1" applyFont="1" applyBorder="1"/>
    <xf numFmtId="0" fontId="3" fillId="0" borderId="2" xfId="0" applyFont="1" applyBorder="1" applyAlignment="1">
      <alignment wrapText="1"/>
    </xf>
    <xf numFmtId="1" fontId="4" fillId="0" borderId="2" xfId="0" applyNumberFormat="1" applyFont="1" applyBorder="1"/>
    <xf numFmtId="1" fontId="2" fillId="0" borderId="2" xfId="0" applyNumberFormat="1" applyFont="1" applyBorder="1"/>
    <xf numFmtId="165" fontId="2" fillId="0" borderId="0" xfId="0" applyNumberFormat="1" applyFont="1"/>
    <xf numFmtId="1" fontId="2" fillId="0" borderId="0" xfId="0" applyNumberFormat="1" applyFont="1"/>
    <xf numFmtId="165" fontId="4" fillId="0" borderId="2" xfId="0" applyNumberFormat="1" applyFont="1" applyBorder="1"/>
    <xf numFmtId="0" fontId="2" fillId="0" borderId="1" xfId="0" applyFont="1" applyBorder="1"/>
    <xf numFmtId="10" fontId="2" fillId="7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/>
    <xf numFmtId="2" fontId="4" fillId="0" borderId="2" xfId="0" applyNumberFormat="1" applyFont="1" applyBorder="1"/>
    <xf numFmtId="164" fontId="4" fillId="0" borderId="2" xfId="1" applyNumberFormat="1" applyFont="1" applyBorder="1"/>
    <xf numFmtId="10" fontId="4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6" borderId="5" xfId="0" applyFont="1" applyFill="1" applyBorder="1" applyAlignment="1">
      <alignment horizontal="left" vertical="center"/>
    </xf>
    <xf numFmtId="1" fontId="2" fillId="6" borderId="5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E27D-4742-400F-B504-E814828571FF}">
  <dimension ref="A1:J31"/>
  <sheetViews>
    <sheetView tabSelected="1" workbookViewId="0">
      <selection activeCell="D1" sqref="D1"/>
    </sheetView>
  </sheetViews>
  <sheetFormatPr defaultRowHeight="15.75" x14ac:dyDescent="0.25"/>
  <cols>
    <col min="1" max="1" width="36.69921875" bestFit="1" customWidth="1"/>
  </cols>
  <sheetData>
    <row r="1" spans="1:10" ht="31.5" x14ac:dyDescent="0.25">
      <c r="A1" s="64" t="s">
        <v>0</v>
      </c>
      <c r="B1" s="1" t="s">
        <v>1</v>
      </c>
      <c r="C1" s="2" t="s">
        <v>2</v>
      </c>
      <c r="D1" s="3"/>
      <c r="E1" s="3"/>
      <c r="F1" s="4" t="s">
        <v>3</v>
      </c>
      <c r="G1" s="5"/>
      <c r="H1" s="5"/>
      <c r="I1" s="5"/>
      <c r="J1" s="6"/>
    </row>
    <row r="2" spans="1:10" x14ac:dyDescent="0.25">
      <c r="A2" s="7" t="s">
        <v>4</v>
      </c>
      <c r="B2" s="8">
        <v>0.2</v>
      </c>
      <c r="C2" s="8">
        <f t="shared" ref="C2:C8" si="0">SUM(B2*60)</f>
        <v>12</v>
      </c>
      <c r="D2" s="9"/>
      <c r="E2" s="9"/>
      <c r="F2" s="10" t="s">
        <v>5</v>
      </c>
      <c r="G2" s="11"/>
      <c r="H2" s="11"/>
      <c r="I2" s="12"/>
      <c r="J2" s="13">
        <v>2080</v>
      </c>
    </row>
    <row r="3" spans="1:10" x14ac:dyDescent="0.25">
      <c r="A3" s="14" t="s">
        <v>6</v>
      </c>
      <c r="B3" s="15">
        <v>0.2</v>
      </c>
      <c r="C3" s="14">
        <f t="shared" si="0"/>
        <v>12</v>
      </c>
      <c r="D3" s="16"/>
      <c r="E3" s="16"/>
      <c r="F3" s="17" t="s">
        <v>7</v>
      </c>
      <c r="G3" s="18"/>
      <c r="H3" s="18"/>
      <c r="I3" s="19"/>
      <c r="J3" s="20">
        <v>200</v>
      </c>
    </row>
    <row r="4" spans="1:10" x14ac:dyDescent="0.25">
      <c r="A4" s="14" t="s">
        <v>8</v>
      </c>
      <c r="B4" s="15">
        <v>0.3</v>
      </c>
      <c r="C4" s="21">
        <f t="shared" si="0"/>
        <v>18</v>
      </c>
      <c r="D4" s="22"/>
      <c r="E4" s="22"/>
      <c r="F4" s="17" t="s">
        <v>9</v>
      </c>
      <c r="G4" s="18"/>
      <c r="H4" s="18"/>
      <c r="I4" s="19"/>
      <c r="J4" s="20">
        <f>SUM(J2-J3)</f>
        <v>1880</v>
      </c>
    </row>
    <row r="5" spans="1:10" ht="30" x14ac:dyDescent="0.25">
      <c r="A5" s="23" t="s">
        <v>10</v>
      </c>
      <c r="B5" s="15">
        <v>0.2</v>
      </c>
      <c r="C5" s="21">
        <f t="shared" si="0"/>
        <v>12</v>
      </c>
      <c r="D5" s="24"/>
      <c r="E5" s="24"/>
      <c r="F5" s="10" t="s">
        <v>11</v>
      </c>
      <c r="G5" s="11"/>
      <c r="H5" s="11"/>
      <c r="I5" s="12"/>
      <c r="J5" s="25">
        <f>SUM(J4/J2)</f>
        <v>0.90384615384615385</v>
      </c>
    </row>
    <row r="6" spans="1:10" ht="16.5" thickBot="1" x14ac:dyDescent="0.3">
      <c r="A6" s="23" t="s">
        <v>12</v>
      </c>
      <c r="B6" s="15">
        <v>0.2</v>
      </c>
      <c r="C6" s="21">
        <f t="shared" si="0"/>
        <v>12</v>
      </c>
      <c r="D6" s="24"/>
      <c r="E6" s="24"/>
      <c r="F6" s="16"/>
      <c r="G6" s="16"/>
      <c r="H6" s="16"/>
      <c r="I6" s="16"/>
      <c r="J6" s="16"/>
    </row>
    <row r="7" spans="1:10" ht="30.75" thickBot="1" x14ac:dyDescent="0.3">
      <c r="A7" s="23" t="s">
        <v>13</v>
      </c>
      <c r="B7" s="15">
        <v>0.2</v>
      </c>
      <c r="C7" s="21">
        <f t="shared" si="0"/>
        <v>12</v>
      </c>
      <c r="D7" s="24"/>
      <c r="E7" s="24"/>
      <c r="F7" s="63" t="s">
        <v>33</v>
      </c>
      <c r="G7" s="63"/>
      <c r="H7" s="63"/>
      <c r="I7" s="63"/>
      <c r="J7" s="16"/>
    </row>
    <row r="8" spans="1:10" ht="16.5" thickBot="1" x14ac:dyDescent="0.3">
      <c r="A8" s="26" t="s">
        <v>14</v>
      </c>
      <c r="B8" s="27">
        <v>0.2</v>
      </c>
      <c r="C8" s="21">
        <f t="shared" si="0"/>
        <v>12</v>
      </c>
      <c r="D8" s="24"/>
      <c r="E8" s="16"/>
      <c r="F8" s="65" t="s">
        <v>16</v>
      </c>
      <c r="G8" s="65"/>
      <c r="H8" s="65"/>
      <c r="I8" s="66">
        <v>12</v>
      </c>
      <c r="J8" s="16"/>
    </row>
    <row r="9" spans="1:10" ht="30.75" thickBot="1" x14ac:dyDescent="0.3">
      <c r="A9" s="26" t="s">
        <v>15</v>
      </c>
      <c r="B9" s="30">
        <v>0.2</v>
      </c>
      <c r="C9" s="14">
        <f>SUM(B6*60)</f>
        <v>12</v>
      </c>
      <c r="D9" s="16"/>
      <c r="E9" s="16"/>
      <c r="F9" s="28" t="s">
        <v>32</v>
      </c>
      <c r="G9" s="28"/>
      <c r="H9" s="28"/>
      <c r="I9" s="29">
        <v>3</v>
      </c>
      <c r="J9" s="16"/>
    </row>
    <row r="10" spans="1:10" ht="16.5" thickBot="1" x14ac:dyDescent="0.3">
      <c r="A10" s="31" t="s">
        <v>17</v>
      </c>
      <c r="B10" s="32">
        <f>SUM(B2:B9)</f>
        <v>1.6999999999999997</v>
      </c>
      <c r="C10" s="33">
        <v>12</v>
      </c>
      <c r="D10" s="34" t="s">
        <v>18</v>
      </c>
      <c r="E10" s="16"/>
      <c r="F10" s="28" t="s">
        <v>20</v>
      </c>
      <c r="G10" s="28"/>
      <c r="H10" s="28"/>
      <c r="I10" s="29">
        <v>9</v>
      </c>
      <c r="J10" s="16"/>
    </row>
    <row r="11" spans="1:10" x14ac:dyDescent="0.25">
      <c r="A11" s="31" t="s">
        <v>19</v>
      </c>
      <c r="B11" s="35">
        <f>SUM(B10*C10)</f>
        <v>20.399999999999999</v>
      </c>
      <c r="C11" s="31">
        <f>SUM(B11*60)</f>
        <v>1224</v>
      </c>
      <c r="D11" s="36">
        <f>SUM(B11/40)</f>
        <v>0.51</v>
      </c>
      <c r="E11" s="16"/>
      <c r="F11" s="40"/>
      <c r="G11" s="40"/>
      <c r="H11" s="40"/>
      <c r="I11" s="41"/>
      <c r="J11" s="16"/>
    </row>
    <row r="12" spans="1:10" x14ac:dyDescent="0.25">
      <c r="A12" s="37"/>
      <c r="B12" s="38"/>
      <c r="C12" s="37"/>
      <c r="D12" s="39"/>
      <c r="E12" s="16"/>
      <c r="F12" s="16"/>
      <c r="G12" s="16"/>
      <c r="H12" s="16"/>
      <c r="I12" s="16"/>
      <c r="J12" s="16"/>
    </row>
    <row r="13" spans="1:10" x14ac:dyDescent="0.25">
      <c r="A13" s="42"/>
      <c r="B13" s="16"/>
      <c r="C13" s="16"/>
      <c r="D13" s="43"/>
      <c r="E13" s="16"/>
      <c r="F13" s="16"/>
      <c r="G13" s="16"/>
      <c r="H13" s="16"/>
      <c r="I13" s="16"/>
      <c r="J13" s="16"/>
    </row>
    <row r="14" spans="1:10" ht="31.5" x14ac:dyDescent="0.25">
      <c r="A14" s="44" t="s">
        <v>21</v>
      </c>
      <c r="B14" s="1" t="s">
        <v>1</v>
      </c>
      <c r="C14" s="2" t="s">
        <v>2</v>
      </c>
      <c r="D14" s="43"/>
      <c r="E14" s="16"/>
      <c r="J14" s="16"/>
    </row>
    <row r="15" spans="1:10" x14ac:dyDescent="0.25">
      <c r="A15" s="45" t="s">
        <v>4</v>
      </c>
      <c r="B15" s="8">
        <v>0.2</v>
      </c>
      <c r="C15" s="8">
        <f>SUM(B15*60)</f>
        <v>12</v>
      </c>
      <c r="D15" s="43"/>
      <c r="E15" s="16"/>
    </row>
    <row r="16" spans="1:10" x14ac:dyDescent="0.25">
      <c r="A16" s="46" t="s">
        <v>6</v>
      </c>
      <c r="B16" s="47">
        <v>0.2</v>
      </c>
      <c r="C16" s="48">
        <f>SUM(B16*60)</f>
        <v>12</v>
      </c>
      <c r="D16" s="43"/>
      <c r="E16" s="16"/>
    </row>
    <row r="17" spans="1:5" ht="30.75" x14ac:dyDescent="0.25">
      <c r="A17" s="49" t="s">
        <v>13</v>
      </c>
      <c r="B17" s="46">
        <v>0.2</v>
      </c>
      <c r="C17" s="48">
        <f>SUM(B17*60)</f>
        <v>12</v>
      </c>
      <c r="D17" s="43"/>
      <c r="E17" s="16"/>
    </row>
    <row r="18" spans="1:5" ht="30.75" x14ac:dyDescent="0.25">
      <c r="A18" s="49" t="s">
        <v>10</v>
      </c>
      <c r="B18" s="47">
        <v>0.2</v>
      </c>
      <c r="C18" s="48">
        <f>SUM(B18*60)</f>
        <v>12</v>
      </c>
      <c r="D18" s="43"/>
      <c r="E18" s="16"/>
    </row>
    <row r="19" spans="1:5" x14ac:dyDescent="0.25">
      <c r="A19" s="49" t="s">
        <v>22</v>
      </c>
      <c r="B19" s="47">
        <v>0.2</v>
      </c>
      <c r="C19" s="48"/>
      <c r="D19" s="43"/>
      <c r="E19" s="16"/>
    </row>
    <row r="20" spans="1:5" x14ac:dyDescent="0.25">
      <c r="A20" s="31" t="s">
        <v>23</v>
      </c>
      <c r="B20" s="32">
        <f>SUM(B15:B19)</f>
        <v>1</v>
      </c>
      <c r="C20" s="50">
        <f>SUM(I10)</f>
        <v>9</v>
      </c>
      <c r="D20" s="43"/>
      <c r="E20" s="16"/>
    </row>
    <row r="21" spans="1:5" x14ac:dyDescent="0.25">
      <c r="A21" s="31" t="s">
        <v>24</v>
      </c>
      <c r="B21" s="32">
        <f>SUM(B20*C20)</f>
        <v>9</v>
      </c>
      <c r="C21" s="51">
        <f>SUM(B21*60)</f>
        <v>540</v>
      </c>
      <c r="D21" s="36">
        <f>SUM(B21/40)</f>
        <v>0.22500000000000001</v>
      </c>
      <c r="E21" s="16"/>
    </row>
    <row r="22" spans="1:5" x14ac:dyDescent="0.25">
      <c r="A22" s="37"/>
      <c r="B22" s="52"/>
      <c r="C22" s="53"/>
      <c r="D22" s="39"/>
      <c r="E22" s="16"/>
    </row>
    <row r="23" spans="1:5" ht="31.5" x14ac:dyDescent="0.25">
      <c r="A23" s="44" t="s">
        <v>25</v>
      </c>
      <c r="B23" s="44" t="s">
        <v>1</v>
      </c>
      <c r="C23" s="2" t="s">
        <v>2</v>
      </c>
      <c r="D23" s="39"/>
      <c r="E23" s="16"/>
    </row>
    <row r="24" spans="1:5" x14ac:dyDescent="0.25">
      <c r="A24" s="37" t="s">
        <v>26</v>
      </c>
      <c r="B24" s="32">
        <v>0.5</v>
      </c>
      <c r="C24" s="54"/>
      <c r="D24" s="39"/>
      <c r="E24" s="16"/>
    </row>
    <row r="25" spans="1:5" x14ac:dyDescent="0.25">
      <c r="A25" s="55" t="s">
        <v>19</v>
      </c>
      <c r="B25" s="32">
        <v>1.6</v>
      </c>
      <c r="C25" s="51">
        <f>SUM(B25*60)</f>
        <v>96</v>
      </c>
      <c r="D25" s="56">
        <f>SUM(B25/40)</f>
        <v>0.04</v>
      </c>
      <c r="E25" s="16"/>
    </row>
    <row r="26" spans="1:5" x14ac:dyDescent="0.25">
      <c r="A26" s="37"/>
      <c r="B26" s="52"/>
      <c r="C26" s="53"/>
      <c r="D26" s="43"/>
      <c r="E26" s="16"/>
    </row>
    <row r="27" spans="1:5" ht="31.5" x14ac:dyDescent="0.25">
      <c r="A27" s="44" t="s">
        <v>27</v>
      </c>
      <c r="B27" s="1" t="s">
        <v>1</v>
      </c>
      <c r="C27" s="2" t="s">
        <v>2</v>
      </c>
      <c r="D27" s="43"/>
      <c r="E27" s="16"/>
    </row>
    <row r="28" spans="1:5" x14ac:dyDescent="0.25">
      <c r="A28" s="57" t="s">
        <v>28</v>
      </c>
      <c r="B28" s="8">
        <v>2.5</v>
      </c>
      <c r="C28" s="8">
        <f>SUM(B28*60)</f>
        <v>150</v>
      </c>
      <c r="D28" s="43"/>
      <c r="E28" s="16"/>
    </row>
    <row r="29" spans="1:5" ht="45.75" x14ac:dyDescent="0.25">
      <c r="A29" s="49" t="s">
        <v>29</v>
      </c>
      <c r="B29" s="46">
        <v>6.5</v>
      </c>
      <c r="C29" s="48">
        <f t="shared" ref="C29" si="1">SUM(B29*60)</f>
        <v>390</v>
      </c>
      <c r="D29" s="43"/>
      <c r="E29" s="16"/>
    </row>
    <row r="30" spans="1:5" x14ac:dyDescent="0.25">
      <c r="A30" s="31" t="s">
        <v>30</v>
      </c>
      <c r="B30" s="32">
        <f>SUM(B28:B29)</f>
        <v>9</v>
      </c>
      <c r="C30" s="51">
        <f>SUM(B30*60)</f>
        <v>540</v>
      </c>
      <c r="D30" s="36">
        <f>SUM(B30/40)</f>
        <v>0.22500000000000001</v>
      </c>
      <c r="E30" s="16"/>
    </row>
    <row r="31" spans="1:5" x14ac:dyDescent="0.25">
      <c r="A31" s="58" t="s">
        <v>31</v>
      </c>
      <c r="B31" s="59">
        <f>SUM(B11,B21,B25,B30)</f>
        <v>40</v>
      </c>
      <c r="C31" s="60">
        <f>SUM(C11,C21,C25,C30)</f>
        <v>2400</v>
      </c>
      <c r="D31" s="61">
        <f>SUM(D11:D30)</f>
        <v>1</v>
      </c>
      <c r="E31" s="62"/>
    </row>
  </sheetData>
  <mergeCells count="9">
    <mergeCell ref="F8:H8"/>
    <mergeCell ref="F9:H9"/>
    <mergeCell ref="F10:H10"/>
    <mergeCell ref="F1:J1"/>
    <mergeCell ref="F2:I2"/>
    <mergeCell ref="F3:I3"/>
    <mergeCell ref="F4:I4"/>
    <mergeCell ref="F5:I5"/>
    <mergeCell ref="F7:I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97E2D44249647AD6FA059E93381B5" ma:contentTypeVersion="10" ma:contentTypeDescription="Create a new document." ma:contentTypeScope="" ma:versionID="10c555d148c4d3c51a4e576cd719ae03">
  <xsd:schema xmlns:xsd="http://www.w3.org/2001/XMLSchema" xmlns:xs="http://www.w3.org/2001/XMLSchema" xmlns:p="http://schemas.microsoft.com/office/2006/metadata/properties" xmlns:ns3="286f13ce-86b4-4177-9ee2-637ee8bf094c" xmlns:ns4="bcb8f68e-06da-46fe-b6a7-968e74f040aa" targetNamespace="http://schemas.microsoft.com/office/2006/metadata/properties" ma:root="true" ma:fieldsID="7864315e645b9cd73af711246775c44c" ns3:_="" ns4:_="">
    <xsd:import namespace="286f13ce-86b4-4177-9ee2-637ee8bf094c"/>
    <xsd:import namespace="bcb8f68e-06da-46fe-b6a7-968e74f040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f13ce-86b4-4177-9ee2-637ee8bf09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8f68e-06da-46fe-b6a7-968e74f040a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577BA0-6F8A-4FF5-B73D-8D7022972C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6f13ce-86b4-4177-9ee2-637ee8bf094c"/>
    <ds:schemaRef ds:uri="bcb8f68e-06da-46fe-b6a7-968e74f040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EDD47C-6C5E-4FF1-B223-9A4B37E672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35FD90-1820-491B-9683-4BA7F32EE79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L Allen</dc:creator>
  <cp:lastModifiedBy>Diana L Allen</cp:lastModifiedBy>
  <dcterms:created xsi:type="dcterms:W3CDTF">2020-12-09T18:15:46Z</dcterms:created>
  <dcterms:modified xsi:type="dcterms:W3CDTF">2020-12-09T18:19:31Z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0x01010078697E2D44249647AD6FA059E93381B5</vt:lpwstr>
  </property>
</Properties>
</file>